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i\Desktop\"/>
    </mc:Choice>
  </mc:AlternateContent>
  <bookViews>
    <workbookView xWindow="0" yWindow="0" windowWidth="23040" windowHeight="10032"/>
  </bookViews>
  <sheets>
    <sheet name="Cost" sheetId="1" r:id="rId1"/>
  </sheets>
  <externalReferences>
    <externalReference r:id="rId2"/>
  </externalReferences>
  <definedNames>
    <definedName name="Cost">Cost!$Q$17:$Q$19</definedName>
    <definedName name="fund">[1]Directory!$C$2:$D$18</definedName>
    <definedName name="iprange">OFFSET(#REF!,,,COUNTIF(#REF!,"p*")+1,4)</definedName>
    <definedName name="_xlnm.Print_Area" localSheetId="0">Cost!$A$1:$O$41</definedName>
    <definedName name="Project">[1]Directory!$H$2:$I$21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AC23" i="1"/>
  <c r="AB23" i="1"/>
  <c r="AA23" i="1"/>
  <c r="Z23" i="1"/>
  <c r="Y23" i="1"/>
  <c r="X23" i="1"/>
  <c r="W23" i="1"/>
  <c r="V23" i="1"/>
  <c r="U23" i="1"/>
  <c r="T23" i="1"/>
  <c r="S23" i="1"/>
  <c r="R23" i="1"/>
  <c r="R25" i="1"/>
</calcChain>
</file>

<file path=xl/sharedStrings.xml><?xml version="1.0" encoding="utf-8"?>
<sst xmlns="http://schemas.openxmlformats.org/spreadsheetml/2006/main" count="61" uniqueCount="22">
  <si>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</si>
  <si>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</si>
  <si>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</si>
  <si>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</si>
  <si>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</si>
  <si>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</si>
  <si>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</si>
  <si>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</si>
  <si>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</si>
  <si>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</si>
  <si>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</si>
  <si>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</si>
  <si>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</si>
  <si>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ㅇ</t>
    <phoneticPr fontId="2" type="noConversion"/>
  </si>
  <si>
    <t>A</t>
    <phoneticPr fontId="2" type="noConversion"/>
  </si>
  <si>
    <t>B</t>
    <phoneticPr fontId="2" type="noConversion"/>
  </si>
  <si>
    <t>C</t>
  </si>
  <si>
    <t>C</t>
    <phoneticPr fontId="2" type="noConversion"/>
  </si>
  <si>
    <t>Cost Category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</si>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</sst>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&quot;$&quot;* #,##0.00_);_(&quot;$&quot;* \(#,##0.00\);_(&quot;$&quot;* &quot;-&quot;??_);_(@_)"/>
    <numFmt numFmtId="177" formatCode="_(&quot;$&quot;* #,##0_);_(&quot;$&quot;* \(#,##0\);_(&quot;$&quot;* &quot;-&quot;??_);_(@_)"/>
  </numFmts>
  <fonts count="11">
    <font>
      <sz val="11"/>
      <color theme="1"/>
      <name val="맑은 고딕"/>
      <family val="2"/>
      <charset val="129"/>
      <scheme val="minor"/>
    </font>
    <font>
      <sz val="10"/>
      <name val="Arial Unicode MS"/>
      <family val="2"/>
    </font>
    <font>
      <sz val="8"/>
      <name val="맑은 고딕"/>
      <family val="2"/>
      <charset val="129"/>
      <scheme val="minor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color theme="0"/>
      <name val="Arial Unicode MS"/>
      <family val="2"/>
    </font>
    <font>
      <sz val="10"/>
      <name val="돋움"/>
      <family val="3"/>
      <charset val="129"/>
    </font>
    <font>
      <b/>
      <sz val="10"/>
      <name val="Arial Unicode MS"/>
    </font>
    <font>
      <b/>
      <u/>
      <sz val="10"/>
      <name val="Arial Unicode MS"/>
    </font>
    <font>
      <b/>
      <u/>
      <sz val="10"/>
      <name val="Arial Unicode MS"/>
      <family val="2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1"/>
    <xf numFmtId="0" fontId="0" fillId="0" borderId="0" xfId="2" applyNumberFormat="1" applyFont="1" applyFill="1" applyBorder="1"/>
    <xf numFmtId="0" fontId="3" fillId="0" borderId="0" xfId="3" applyNumberFormat="1" applyFont="1" applyFill="1" applyBorder="1"/>
    <xf numFmtId="0" fontId="4" fillId="2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left"/>
    </xf>
    <xf numFmtId="177" fontId="0" fillId="0" borderId="1" xfId="2" applyNumberFormat="1" applyFont="1" applyFill="1" applyBorder="1"/>
    <xf numFmtId="0" fontId="6" fillId="0" borderId="0" xfId="1" applyFont="1"/>
    <xf numFmtId="0" fontId="8" fillId="0" borderId="0" xfId="1" applyFont="1"/>
    <xf numFmtId="0" fontId="9" fillId="0" borderId="0" xfId="1" applyFont="1"/>
    <xf numFmtId="0" fontId="7" fillId="4" borderId="2" xfId="1" applyFont="1" applyFill="1" applyBorder="1"/>
    <xf numFmtId="0" fontId="4" fillId="4" borderId="3" xfId="1" applyFont="1" applyFill="1" applyBorder="1"/>
    <xf numFmtId="0" fontId="4" fillId="4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/>
    </xf>
    <xf numFmtId="177" fontId="10" fillId="0" borderId="1" xfId="2" applyNumberFormat="1" applyFont="1" applyFill="1" applyBorder="1"/>
  </cellXfs>
  <cellStyles count="4">
    <cellStyle name="Currency 2" xfId="2"/>
    <cellStyle name="Normal 2" xfId="1"/>
    <cellStyle name="Percent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2016</c:v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Cost!$Q$22:$AC$22</c15:sqref>
                  </c15:fullRef>
                </c:ext>
              </c:extLst>
              <c:f>Cost!$R$22:$AC$22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Cost!$Q$23:$AC$23</c15:sqref>
                  </c15:fullRef>
                </c:ext>
              </c:extLst>
              <c:f>Cost!$R$23:$AC$23</c:f>
              <c:numCache>
                <c:formatCode>_("$"* #,##0_);_("$"* \(#,##0\);_("$"* "-"??_);_(@_)</c:formatCode>
                <c:ptCount val="12"/>
                <c:pt idx="0">
                  <c:v>370.7</c:v>
                </c:pt>
                <c:pt idx="1">
                  <c:v>1649.19</c:v>
                </c:pt>
                <c:pt idx="2">
                  <c:v>4911.3899999999994</c:v>
                </c:pt>
                <c:pt idx="3">
                  <c:v>7844.4</c:v>
                </c:pt>
                <c:pt idx="4">
                  <c:v>8139.56</c:v>
                </c:pt>
                <c:pt idx="5">
                  <c:v>24161.09</c:v>
                </c:pt>
                <c:pt idx="6">
                  <c:v>160180.89000000001</c:v>
                </c:pt>
                <c:pt idx="7">
                  <c:v>144653.84</c:v>
                </c:pt>
                <c:pt idx="8">
                  <c:v>24958.260000000002</c:v>
                </c:pt>
                <c:pt idx="9">
                  <c:v>93.68</c:v>
                </c:pt>
                <c:pt idx="10">
                  <c:v>4151.2700000000004</c:v>
                </c:pt>
                <c:pt idx="11">
                  <c:v>91044.769999999975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B-4961-AEBE-6D1B424034E5}"/>
            </c:ext>
          </c:extLst>
        </c:ser>
        <c:ser>
          <c:idx val="1"/>
          <c:order val="1"/>
          <c:tx>
            <c:v>2017</c:v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Cost!$Q$22:$AC$22</c15:sqref>
                  </c15:fullRef>
                </c:ext>
              </c:extLst>
              <c:f>Cost!$R$22:$AC$22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Cost!$Q$24:$AC$24</c15:sqref>
                  </c15:fullRef>
                </c:ext>
              </c:extLst>
              <c:f>Cost!$R$24:$AC$24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6166.5</c:v>
                </c:pt>
                <c:pt idx="2">
                  <c:v>404.32000000000005</c:v>
                </c:pt>
                <c:pt idx="3">
                  <c:v>18217.480000000003</c:v>
                </c:pt>
                <c:pt idx="4">
                  <c:v>24302.080000000002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B-4961-AEBE-6D1B4240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64688"/>
        <c:axId val="523362392"/>
      </c:lineChart>
      <c:catAx>
        <c:axId val="52336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3362392"/>
        <c:crosses val="autoZero"/>
        <c:auto val="1"/>
        <c:lblAlgn val="ctr"/>
        <c:lblOffset val="100"/>
        <c:noMultiLvlLbl val="0"/>
      </c:catAx>
      <c:valAx>
        <c:axId val="52336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3364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bg1">
            <a:lumMod val="85000"/>
          </a:schemeClr>
        </a:gs>
      </a:gsLst>
      <a:path path="shape">
        <a:fillToRect l="50000" t="50000" r="50000" b="50000"/>
      </a:path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79599</xdr:colOff>
      <xdr:row>18</xdr:row>
      <xdr:rowOff>119502</xdr:rowOff>
    </xdr:from>
    <xdr:to>
      <xdr:col>13</xdr:col>
      <xdr:colOff>467131</xdr:colOff>
      <xdr:row>36</xdr:row>
      <xdr:rowOff>88430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3D258-045C-4338-80CC-173AD2387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Monitoring%20Dashboard_0606_draft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ETH cost trend"/>
      <sheetName val="Cost"/>
      <sheetName val="Summary (2)"/>
      <sheetName val="Sheet4"/>
      <sheetName val="Detail"/>
      <sheetName val="Workplan"/>
      <sheetName val="Finance"/>
      <sheetName val="Finance data"/>
      <sheetName val="Travel"/>
      <sheetName val="PO"/>
      <sheetName val="PO data"/>
      <sheetName val="Sheet1 (2)"/>
      <sheetName val="Directory"/>
    </sheetNames>
    <sheetDataSet>
      <sheetData sheetId="0" refreshError="1"/>
      <sheetData sheetId="1"/>
      <sheetData sheetId="2">
        <row r="3">
          <cell r="F3" t="str">
            <v>Jan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>
            <v>1</v>
          </cell>
          <cell r="D2" t="str">
            <v>FPA51</v>
          </cell>
          <cell r="H2">
            <v>1</v>
          </cell>
          <cell r="I2" t="str">
            <v>ETH08ADM</v>
          </cell>
        </row>
        <row r="3">
          <cell r="C3">
            <v>2</v>
          </cell>
          <cell r="D3" t="str">
            <v>FPA52</v>
          </cell>
          <cell r="H3">
            <v>2</v>
          </cell>
          <cell r="I3" t="str">
            <v>ETH08APD</v>
          </cell>
        </row>
        <row r="4">
          <cell r="C4">
            <v>3</v>
          </cell>
          <cell r="D4" t="str">
            <v>FPA90</v>
          </cell>
          <cell r="H4">
            <v>3</v>
          </cell>
          <cell r="I4" t="str">
            <v>ETH08AYD</v>
          </cell>
        </row>
        <row r="5">
          <cell r="C5">
            <v>4</v>
          </cell>
          <cell r="D5" t="str">
            <v>GAV02</v>
          </cell>
          <cell r="H5">
            <v>4</v>
          </cell>
          <cell r="I5" t="str">
            <v>ETH08AYH</v>
          </cell>
        </row>
        <row r="6">
          <cell r="C6">
            <v>5</v>
          </cell>
          <cell r="D6" t="str">
            <v>JPA62</v>
          </cell>
          <cell r="H6">
            <v>5</v>
          </cell>
          <cell r="I6" t="str">
            <v>ETH08CMF</v>
          </cell>
        </row>
        <row r="7">
          <cell r="C7">
            <v>6</v>
          </cell>
          <cell r="D7" t="str">
            <v>NLA57</v>
          </cell>
          <cell r="H7">
            <v>6</v>
          </cell>
          <cell r="I7" t="str">
            <v>ETH08DAT</v>
          </cell>
        </row>
        <row r="8">
          <cell r="C8">
            <v>7</v>
          </cell>
          <cell r="D8" t="str">
            <v>NOA49</v>
          </cell>
          <cell r="H8">
            <v>7</v>
          </cell>
          <cell r="I8" t="str">
            <v>ETH08FPS</v>
          </cell>
        </row>
        <row r="9">
          <cell r="C9">
            <v>8</v>
          </cell>
          <cell r="D9" t="str">
            <v>SUN03</v>
          </cell>
          <cell r="H9">
            <v>8</v>
          </cell>
          <cell r="I9" t="str">
            <v>ETH08GBV</v>
          </cell>
        </row>
        <row r="10">
          <cell r="C10">
            <v>9</v>
          </cell>
          <cell r="D10" t="str">
            <v>TOM03</v>
          </cell>
          <cell r="H10">
            <v>9</v>
          </cell>
          <cell r="I10" t="str">
            <v>ETH08GJP</v>
          </cell>
        </row>
        <row r="11">
          <cell r="C11">
            <v>10</v>
          </cell>
          <cell r="D11" t="str">
            <v>UOC14</v>
          </cell>
          <cell r="H11">
            <v>10</v>
          </cell>
          <cell r="I11" t="str">
            <v>ETH08HIV</v>
          </cell>
        </row>
        <row r="12">
          <cell r="C12">
            <v>11</v>
          </cell>
          <cell r="D12" t="str">
            <v>USA61</v>
          </cell>
          <cell r="H12">
            <v>11</v>
          </cell>
          <cell r="I12" t="str">
            <v>ETH08HRH</v>
          </cell>
        </row>
        <row r="13">
          <cell r="C13">
            <v>12</v>
          </cell>
          <cell r="D13" t="str">
            <v>USA62</v>
          </cell>
          <cell r="H13">
            <v>12</v>
          </cell>
          <cell r="I13" t="str">
            <v>ETH08HUM</v>
          </cell>
        </row>
        <row r="14">
          <cell r="C14">
            <v>13</v>
          </cell>
          <cell r="D14" t="str">
            <v>UZJ14</v>
          </cell>
          <cell r="H14">
            <v>13</v>
          </cell>
          <cell r="I14" t="str">
            <v>ETH08MAT</v>
          </cell>
        </row>
        <row r="15">
          <cell r="C15">
            <v>14</v>
          </cell>
          <cell r="D15" t="str">
            <v>ZZJ29</v>
          </cell>
          <cell r="H15">
            <v>14</v>
          </cell>
          <cell r="I15" t="str">
            <v>ETH08MEC</v>
          </cell>
        </row>
        <row r="16">
          <cell r="C16">
            <v>15</v>
          </cell>
          <cell r="D16" t="str">
            <v>ZZM14</v>
          </cell>
          <cell r="H16">
            <v>15</v>
          </cell>
          <cell r="I16" t="str">
            <v>ETH08PCA</v>
          </cell>
        </row>
        <row r="17">
          <cell r="C17">
            <v>16</v>
          </cell>
          <cell r="D17" t="str">
            <v>ZZT05</v>
          </cell>
          <cell r="H17">
            <v>16</v>
          </cell>
          <cell r="I17" t="str">
            <v>ETH08PER</v>
          </cell>
        </row>
        <row r="18">
          <cell r="C18">
            <v>17</v>
          </cell>
          <cell r="D18" t="str">
            <v>ZZT06</v>
          </cell>
          <cell r="H18">
            <v>17</v>
          </cell>
          <cell r="I18" t="str">
            <v>FPRHCETH</v>
          </cell>
        </row>
        <row r="19">
          <cell r="H19">
            <v>18</v>
          </cell>
          <cell r="I19" t="str">
            <v>UZJ14ETH</v>
          </cell>
        </row>
        <row r="20">
          <cell r="H20">
            <v>19</v>
          </cell>
          <cell r="I20" t="str">
            <v>ZZJ29ETH</v>
          </cell>
        </row>
        <row r="21">
          <cell r="H21">
            <v>20</v>
          </cell>
          <cell r="I21" t="str">
            <v>ZZT06ETH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tabSelected="1" view="pageBreakPreview" zoomScale="85" zoomScaleNormal="100" zoomScaleSheetLayoutView="85" workbookViewId="0">
      <selection activeCell="S27" sqref="S27"/>
    </sheetView>
  </sheetViews>
  <sheetFormatPr defaultColWidth="8.19921875" defaultRowHeight="13.2"/>
  <cols>
    <col min="1" max="1" width="1.19921875" style="1" customWidth="1"/>
    <col min="2" max="2" width="8.19921875" style="1"/>
    <col min="3" max="3" width="8.59765625" style="1" bestFit="1" customWidth="1"/>
    <col min="4" max="5" width="9.59765625" style="1" bestFit="1" customWidth="1"/>
    <col min="6" max="6" width="10.69921875" style="1" bestFit="1" customWidth="1"/>
    <col min="7" max="8" width="9.59765625" style="1" bestFit="1" customWidth="1"/>
    <col min="9" max="10" width="10.69921875" style="1" bestFit="1" customWidth="1"/>
    <col min="11" max="13" width="9.59765625" style="1" bestFit="1" customWidth="1"/>
    <col min="14" max="14" width="10.69921875" style="1" bestFit="1" customWidth="1"/>
    <col min="15" max="15" width="1.19921875" style="1" customWidth="1"/>
    <col min="16" max="16" width="8.19921875" style="1"/>
    <col min="17" max="17" width="5.296875" style="1" bestFit="1" customWidth="1"/>
    <col min="18" max="29" width="10.296875" style="1" customWidth="1"/>
    <col min="30" max="16384" width="8.19921875" style="1"/>
  </cols>
  <sheetData>
    <row r="1" spans="2:14" ht="3.9" customHeight="1">
      <c r="B1" s="8" t="s">
        <v>13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</row>
    <row r="2" spans="2:14" ht="17.399999999999999">
      <c r="B2" s="9" t="s">
        <v>14</v>
      </c>
      <c r="C2" s="2"/>
      <c r="D2" s="3"/>
      <c r="E2" s="2"/>
      <c r="F2" s="3"/>
      <c r="G2" s="2"/>
      <c r="H2" s="3"/>
      <c r="I2" s="2"/>
      <c r="J2" s="3"/>
      <c r="K2" s="2"/>
      <c r="L2" s="3"/>
      <c r="M2" s="2"/>
      <c r="N2" s="3"/>
    </row>
    <row r="3" spans="2:14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2:14" ht="17.399999999999999">
      <c r="B4" s="6">
        <v>2016</v>
      </c>
      <c r="C4" s="7">
        <v>2379.92</v>
      </c>
      <c r="D4" s="7">
        <v>7530.2750000000005</v>
      </c>
      <c r="E4" s="7">
        <v>32062.664999999997</v>
      </c>
      <c r="F4" s="7">
        <v>43100.564999999988</v>
      </c>
      <c r="G4" s="7">
        <v>34136.339999999997</v>
      </c>
      <c r="H4" s="7">
        <v>46615.539999999994</v>
      </c>
      <c r="I4" s="7">
        <v>404668.66500000004</v>
      </c>
      <c r="J4" s="7">
        <v>156562.65999999995</v>
      </c>
      <c r="K4" s="7">
        <v>13129.865000000002</v>
      </c>
      <c r="L4" s="7">
        <v>17594.785000000003</v>
      </c>
      <c r="M4" s="7">
        <v>24271.199999999993</v>
      </c>
      <c r="N4" s="7">
        <v>368472.54499999981</v>
      </c>
    </row>
    <row r="5" spans="2:14" ht="17.399999999999999">
      <c r="B5" s="6">
        <v>2017</v>
      </c>
      <c r="C5" s="7">
        <v>3251.65</v>
      </c>
      <c r="D5" s="7">
        <v>9549.6649999999991</v>
      </c>
      <c r="E5" s="7">
        <v>39114.545000000006</v>
      </c>
      <c r="F5" s="7">
        <v>24752.364999999998</v>
      </c>
      <c r="G5" s="7">
        <v>34808.184999999998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2:14" ht="3.9" customHeight="1"/>
    <row r="7" spans="2:14" ht="17.399999999999999">
      <c r="B7" s="10" t="s">
        <v>15</v>
      </c>
      <c r="C7" s="2"/>
      <c r="D7" s="3"/>
      <c r="E7" s="2"/>
      <c r="F7" s="3"/>
      <c r="G7" s="2"/>
      <c r="H7" s="3"/>
      <c r="I7" s="2"/>
      <c r="J7" s="3"/>
      <c r="K7" s="2"/>
      <c r="L7" s="3"/>
      <c r="M7" s="2"/>
      <c r="N7" s="3"/>
    </row>
    <row r="8" spans="2:14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</row>
    <row r="9" spans="2:14" ht="17.399999999999999">
      <c r="B9" s="6">
        <v>2016</v>
      </c>
      <c r="C9" s="7">
        <v>897.2</v>
      </c>
      <c r="D9" s="7">
        <v>3297.62</v>
      </c>
      <c r="E9" s="7">
        <v>44360.5</v>
      </c>
      <c r="F9" s="7">
        <v>121911.93000000001</v>
      </c>
      <c r="G9" s="7">
        <v>56165.950000000004</v>
      </c>
      <c r="H9" s="7">
        <v>56309.1</v>
      </c>
      <c r="I9" s="7">
        <v>161199.99999999997</v>
      </c>
      <c r="J9" s="7">
        <v>106096.38</v>
      </c>
      <c r="K9" s="7">
        <v>7067.51</v>
      </c>
      <c r="L9" s="7">
        <v>28212.3</v>
      </c>
      <c r="M9" s="7">
        <v>58334.36</v>
      </c>
      <c r="N9" s="7">
        <v>303189.62000000011</v>
      </c>
    </row>
    <row r="10" spans="2:14" ht="17.399999999999999">
      <c r="B10" s="6">
        <v>2017</v>
      </c>
      <c r="C10" s="7">
        <v>244.44</v>
      </c>
      <c r="D10" s="7">
        <v>13078</v>
      </c>
      <c r="E10" s="7">
        <v>13701.250000000002</v>
      </c>
      <c r="F10" s="7">
        <v>48388.460000000006</v>
      </c>
      <c r="G10" s="7">
        <v>29402.269999999993</v>
      </c>
      <c r="H10" s="7"/>
      <c r="I10" s="7"/>
      <c r="J10" s="7"/>
      <c r="K10" s="7"/>
      <c r="L10" s="7"/>
      <c r="M10" s="7"/>
      <c r="N10" s="7"/>
    </row>
    <row r="11" spans="2:14" ht="3.9" customHeight="1"/>
    <row r="12" spans="2:14" ht="17.399999999999999">
      <c r="B12" s="10" t="s">
        <v>17</v>
      </c>
      <c r="C12" s="2"/>
      <c r="D12" s="3"/>
      <c r="E12" s="2"/>
      <c r="F12" s="3"/>
      <c r="G12" s="2"/>
      <c r="H12" s="3"/>
      <c r="I12" s="2"/>
      <c r="J12" s="3"/>
      <c r="K12" s="2"/>
      <c r="L12" s="3"/>
      <c r="M12" s="2"/>
      <c r="N12" s="3"/>
    </row>
    <row r="13" spans="2:14">
      <c r="B13" s="4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5" t="s">
        <v>8</v>
      </c>
      <c r="K13" s="5" t="s">
        <v>9</v>
      </c>
      <c r="L13" s="5" t="s">
        <v>10</v>
      </c>
      <c r="M13" s="5" t="s">
        <v>11</v>
      </c>
      <c r="N13" s="5" t="s">
        <v>12</v>
      </c>
    </row>
    <row r="14" spans="2:14" ht="17.399999999999999">
      <c r="B14" s="6">
        <v>2016</v>
      </c>
      <c r="C14" s="7">
        <v>370.7</v>
      </c>
      <c r="D14" s="7">
        <v>1649.19</v>
      </c>
      <c r="E14" s="7">
        <v>4911.3899999999994</v>
      </c>
      <c r="F14" s="7">
        <v>7844.4</v>
      </c>
      <c r="G14" s="7">
        <v>8139.56</v>
      </c>
      <c r="H14" s="7">
        <v>24161.09</v>
      </c>
      <c r="I14" s="7">
        <v>160180.89000000001</v>
      </c>
      <c r="J14" s="7">
        <v>144653.84</v>
      </c>
      <c r="K14" s="7">
        <v>24958.260000000002</v>
      </c>
      <c r="L14" s="7">
        <v>93.68</v>
      </c>
      <c r="M14" s="7">
        <v>4151.2700000000004</v>
      </c>
      <c r="N14" s="7">
        <v>91044.769999999975</v>
      </c>
    </row>
    <row r="15" spans="2:14" ht="17.399999999999999">
      <c r="B15" s="6">
        <v>2017</v>
      </c>
      <c r="C15" s="7">
        <v>0</v>
      </c>
      <c r="D15" s="7">
        <v>6166.5</v>
      </c>
      <c r="E15" s="7">
        <v>404.32000000000005</v>
      </c>
      <c r="F15" s="7">
        <v>18217.480000000003</v>
      </c>
      <c r="G15" s="7">
        <v>24302.080000000002</v>
      </c>
      <c r="H15" s="7"/>
      <c r="I15" s="7"/>
      <c r="J15" s="7"/>
      <c r="K15" s="7"/>
      <c r="L15" s="7"/>
      <c r="M15" s="7"/>
      <c r="N15" s="7"/>
    </row>
    <row r="16" spans="2:14" ht="3.9" customHeight="1"/>
    <row r="17" spans="2:29" ht="13.8" thickBot="1">
      <c r="Q17" s="1" t="s">
        <v>19</v>
      </c>
      <c r="R17" s="1">
        <v>0</v>
      </c>
    </row>
    <row r="18" spans="2:29" ht="14.4" thickTop="1" thickBot="1">
      <c r="B18" s="11" t="s">
        <v>18</v>
      </c>
      <c r="C18" s="12"/>
      <c r="D18" s="13" t="s">
        <v>16</v>
      </c>
      <c r="Q18" s="1" t="s">
        <v>20</v>
      </c>
      <c r="R18" s="1">
        <v>5</v>
      </c>
    </row>
    <row r="19" spans="2:29" ht="13.8" thickTop="1">
      <c r="Q19" s="1" t="s">
        <v>21</v>
      </c>
      <c r="R19" s="1">
        <v>10</v>
      </c>
    </row>
    <row r="22" spans="2:29">
      <c r="Q22" s="4" t="s">
        <v>0</v>
      </c>
      <c r="R22" s="14" t="s">
        <v>1</v>
      </c>
      <c r="S22" s="14" t="s">
        <v>2</v>
      </c>
      <c r="T22" s="14" t="s">
        <v>3</v>
      </c>
      <c r="U22" s="14" t="s">
        <v>4</v>
      </c>
      <c r="V22" s="14" t="s">
        <v>5</v>
      </c>
      <c r="W22" s="14" t="s">
        <v>6</v>
      </c>
      <c r="X22" s="14" t="s">
        <v>7</v>
      </c>
      <c r="Y22" s="14" t="s">
        <v>8</v>
      </c>
      <c r="Z22" s="14" t="s">
        <v>9</v>
      </c>
      <c r="AA22" s="14" t="s">
        <v>10</v>
      </c>
      <c r="AB22" s="14" t="s">
        <v>11</v>
      </c>
      <c r="AC22" s="14" t="s">
        <v>12</v>
      </c>
    </row>
    <row r="23" spans="2:29" ht="17.399999999999999">
      <c r="Q23" s="15">
        <v>2016</v>
      </c>
      <c r="R23" s="16">
        <f ca="1">OFFSET($C$4,VLOOKUP($D$18,$Q$17:$R$19,2,FALSE),COLUMN()-18)</f>
        <v>370.7</v>
      </c>
      <c r="S23" s="16">
        <f t="shared" ref="S23:AC23" ca="1" si="0">OFFSET($C$4,VLOOKUP($D$18,$Q$17:$R$19,2,FALSE),COLUMN()-18)</f>
        <v>1649.19</v>
      </c>
      <c r="T23" s="16">
        <f t="shared" ca="1" si="0"/>
        <v>4911.3899999999994</v>
      </c>
      <c r="U23" s="16">
        <f t="shared" ca="1" si="0"/>
        <v>7844.4</v>
      </c>
      <c r="V23" s="16">
        <f t="shared" ca="1" si="0"/>
        <v>8139.56</v>
      </c>
      <c r="W23" s="16">
        <f t="shared" ca="1" si="0"/>
        <v>24161.09</v>
      </c>
      <c r="X23" s="16">
        <f t="shared" ca="1" si="0"/>
        <v>160180.89000000001</v>
      </c>
      <c r="Y23" s="16">
        <f t="shared" ca="1" si="0"/>
        <v>144653.84</v>
      </c>
      <c r="Z23" s="16">
        <f t="shared" ca="1" si="0"/>
        <v>24958.260000000002</v>
      </c>
      <c r="AA23" s="16">
        <f t="shared" ca="1" si="0"/>
        <v>93.68</v>
      </c>
      <c r="AB23" s="16">
        <f t="shared" ca="1" si="0"/>
        <v>4151.2700000000004</v>
      </c>
      <c r="AC23" s="16">
        <f t="shared" ca="1" si="0"/>
        <v>91044.769999999975</v>
      </c>
    </row>
    <row r="24" spans="2:29" ht="17.399999999999999">
      <c r="Q24" s="15">
        <v>2017</v>
      </c>
      <c r="R24" s="16">
        <f ca="1">OFFSET($C$5,VLOOKUP($D$18,$Q$17:$R$19,2,FALSE),COLUMN()-18)</f>
        <v>0</v>
      </c>
      <c r="S24" s="16">
        <f t="shared" ref="S24:V24" ca="1" si="1">OFFSET($C$5,VLOOKUP($D$18,$Q$17:$R$19,2,FALSE),COLUMN()-18)</f>
        <v>6166.5</v>
      </c>
      <c r="T24" s="16">
        <f t="shared" ca="1" si="1"/>
        <v>404.32000000000005</v>
      </c>
      <c r="U24" s="16">
        <f t="shared" ca="1" si="1"/>
        <v>18217.480000000003</v>
      </c>
      <c r="V24" s="16">
        <f t="shared" ca="1" si="1"/>
        <v>24302.080000000002</v>
      </c>
      <c r="W24" s="16"/>
      <c r="X24" s="16"/>
      <c r="Y24" s="16"/>
      <c r="Z24" s="16"/>
      <c r="AA24" s="16"/>
      <c r="AB24" s="16"/>
      <c r="AC24" s="16"/>
    </row>
    <row r="25" spans="2:29">
      <c r="R25" s="1" t="str">
        <f ca="1">_xlfn.FORMULATEXT(R23)</f>
        <v>=OFFSET($C$4,VLOOKUP($D$18,$Q$17:$R$19,2,FALSE),COLUMN()-18)</v>
      </c>
    </row>
  </sheetData>
  <phoneticPr fontId="2" type="noConversion"/>
  <dataValidations count="1">
    <dataValidation type="list" allowBlank="1" showInputMessage="1" showErrorMessage="1" sqref="D18">
      <formula1>Cost</formula1>
    </dataValidation>
  </dataValidations>
  <pageMargins left="0.25" right="0.25" top="0.75" bottom="0.75" header="0.3" footer="0.3"/>
  <pageSetup scale="84" orientation="landscape" r:id="rId1"/>
  <rowBreaks count="1" manualBreakCount="1">
    <brk id="1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Cost</vt:lpstr>
      <vt:lpstr>Cost</vt:lpstr>
      <vt:lpstr>Cost!Print_Area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KIM Minsoo</cp:lastModifiedBy>
  <dcterms:created xsi:type="dcterms:W3CDTF">2017-06-21T18:33:26Z</dcterms:created>
  <dcterms:modified xsi:type="dcterms:W3CDTF">2017-06-21T19:19:19Z</dcterms:modified>
</cp:coreProperties>
</file>